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050" windowHeight="10035" firstSheet="1" activeTab="1"/>
  </bookViews>
  <sheets>
    <sheet name="Список форм" sheetId="1" r:id="rId1"/>
    <sheet name="4.7" sheetId="2" r:id="rId2"/>
  </sheets>
  <definedNames>
    <definedName name="_xlnm.Print_Area" localSheetId="1">'4.7'!$A$1:$AE$48</definedName>
  </definedNames>
  <calcPr fullCalcOnLoad="1"/>
</workbook>
</file>

<file path=xl/sharedStrings.xml><?xml version="1.0" encoding="utf-8"?>
<sst xmlns="http://schemas.openxmlformats.org/spreadsheetml/2006/main" count="112" uniqueCount="94">
  <si>
    <t>РЭК Сахалинской области</t>
  </si>
  <si>
    <t>ФОРМЫ</t>
  </si>
  <si>
    <t>ПРЕДОСТАВЛЕНИЯ ИНФОРМАЦИИ, ПОДЛЕЖАЩЕЙ РАСКРЫТИЮ</t>
  </si>
  <si>
    <t>СО СТАНДАРТАМИ РАСКРЫТИЯ ИНФОРМАЦИИ</t>
  </si>
  <si>
    <t>ТЕПЛОСНАБЖАЮЩИМИ ОРГАНИЗАЦИЯМИ ТЕПЛОСЕТЕВЫМИ ОРГАНИЗАЦИЯМИ</t>
  </si>
  <si>
    <t>Форма 4.1</t>
  </si>
  <si>
    <t xml:space="preserve">Общая информация о регулируемой организации </t>
  </si>
  <si>
    <t>Форма 4.2</t>
  </si>
  <si>
    <t>Информация об утвержденных тарифах на услуги по передаче тепловой энергии, теплоносителя</t>
  </si>
  <si>
    <t>Форма 4.3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</si>
  <si>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</si>
  <si>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 xml:space="preserve">Информация об утвержденных тарифах на тепловую энергию (мощность)     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</si>
  <si>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</si>
  <si>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4.4</t>
  </si>
  <si>
    <t>Информация об утвержденной плате за подключение (технологическое присоединение) к системе теплоснабжения</t>
  </si>
  <si>
    <t>Форма 4.5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</si>
  <si>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</si>
  <si>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4.6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</si>
  <si>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</si>
  <si>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Форма 4.7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</si>
  <si>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</si>
  <si>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4.8</t>
  </si>
  <si>
    <t xml:space="preserve">Информация об инвестиционных программах регулируемой организации      </t>
  </si>
  <si>
    <t>Форма 4.9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</si>
  <si>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</si>
  <si>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Форма 4.10</t>
  </si>
  <si>
    <t>Информация об условиях, на которых осуществляется поставка регулируемых товаров (оказание регулируемых услуг)</t>
  </si>
  <si>
    <t>Форма 4.11</t>
  </si>
  <si>
    <t>Форма 4.12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</si>
  <si>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</si>
  <si>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4.13</t>
  </si>
  <si>
    <t>Форма 4.14</t>
  </si>
  <si>
    <t>Форма 4.15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</si>
  <si>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</si>
  <si>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</si>
  <si>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</si>
  <si>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</si>
  <si>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</si>
  <si>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>объем</t>
  </si>
  <si>
    <t>Объем</t>
  </si>
  <si>
    <t>Способ 
доставки</t>
  </si>
  <si>
    <t>Стоимость
доставки</t>
  </si>
  <si>
    <t>средневзвешенной стоимости (1 кВт•ч)</t>
  </si>
  <si>
    <t>Стоимость
за единицу</t>
  </si>
  <si>
    <t>стоимость</t>
  </si>
  <si>
    <t>способ приобретения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</si>
  <si>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</si>
  <si>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1.Выручка от регулируемого вида деятельности (тыс. рублей) с разбивкой по видам деятельности</t>
  </si>
  <si>
    <t>2.Себестоимость производимых товаров (оказываемых услуг) по регулируемому виду деятельности (тыс. рублей), включая:</t>
  </si>
  <si>
    <t>а)расходы на покупаемую тепловую энергию (мощность), теплоноситель</t>
  </si>
  <si>
    <t>б)расходы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</si>
  <si>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в)расходы на покупаемую электрическую энергию (мощность), используемую в технологическом процессе, с указанием:</t>
  </si>
  <si>
    <t>3.Чистая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</si>
  <si>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4.Изменение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</si>
  <si>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5.Валовая прибыль (убытки) от реализации товаров и оказания услуг по регулируемому виду деятельности (тыс. рублей)</t>
  </si>
  <si>
    <t>6.Годовой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</si>
  <si>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</si>
  <si>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8.Тепловая нагрузка по договорам, заключенным в рамках осуществления регулируемых видов деятельности (Гкал/ч)</t>
  </si>
  <si>
    <t>9. Объем вырабатываемой регулируемой организацией тепловой энергии в рамках осуществления регулируемых видов деятельности (тыс. Гкал)</t>
  </si>
  <si>
    <t>10. Объем приобретаемой регулируемой организацией тепловой энергии в рамках осуществления регулируемых видов деятельности (тыс. Гкал)</t>
  </si>
  <si>
    <t>11.Объем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</si>
  <si>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12.Нормативы технологических потерь при передаче тепловой энергии, теплоносителя по тепловым сетям, утвержденных уполномоченным органом (Ккал/ч. мес.)</t>
  </si>
  <si>
    <t>13. Фактический объем потерь при передаче тепловой энергии (тыс. Гкал)</t>
  </si>
  <si>
    <t>14.Среднесписочная численность основного производственного персонала (человек)</t>
  </si>
  <si>
    <t>15.Среднесписочная численность административно-управленческого персонала (человек)</t>
  </si>
  <si>
    <t>16.Удельный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</si>
  <si>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17.Удельный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</si>
  <si>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18.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</si>
  <si>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г)расходы на приобретение холодной воды, используемой в технологическом процессе</t>
  </si>
  <si>
    <t>д)расходы на химические реагенты, используемые в технологическом процессе</t>
  </si>
  <si>
    <t>е)расходы на оплату труда и отчисления на социальные нужды основного производственного персонала</t>
  </si>
  <si>
    <t>ж)расходы на оплату труда и отчисления на социальные нужды административно-управленческого персонала</t>
  </si>
  <si>
    <t>з)расходы на амортизацию основных производственных средств</t>
  </si>
  <si>
    <t>и)расходы на аренду имущества, используемого для осуществления регулируемого вида деятельности</t>
  </si>
  <si>
    <t>к)общепроизводственные расходы, в том числе отнесенные к ним расходы на текущий и капитальный ремонт</t>
  </si>
  <si>
    <t>л)общехозяйственные расходы, в том числе отнесенные к ним расходы на текущий и капитальный ремонт</t>
  </si>
  <si>
    <t>м)расходы на капитальный и текущий ремонт основных производственных средств, в том числе</t>
  </si>
  <si>
    <t xml:space="preserve">н)прочие расходы, которые подлежат отнесению на регулируемые виды деятельности в соответствии с законодательством Российской Федерации  </t>
  </si>
  <si>
    <t>Форма 4.7 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</si>
  <si>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Примечание:</t>
  </si>
  <si>
    <t>1. Информация раскрывается регулируемой организацией не позднее 30 календарных дней со дня направления годового бухгалтерского баланса  в налоговые органы.</t>
  </si>
  <si>
    <t>2. Регулируемая организация, не осуществляющая сдачу годового бухгалтерского баланса в налоговые органы, раскрывает информацию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</si>
  <si>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3. При заполнении пункта 6 формы 4.7 указывается ссылка на бухгалтерский баланс и приложения к нему регулируемой организации, размещенные в сети "Интернет".</t>
  </si>
  <si>
    <t>УТВЕРЖДЕНЫ</t>
  </si>
  <si>
    <t>приказом</t>
  </si>
  <si>
    <t>от 24.07.2013 N 40</t>
  </si>
  <si>
    <t>Акционерное общество "Корсаковский морской торговый порт"</t>
  </si>
  <si>
    <t>694020, Сахалинская область, г. Корсаков, ул. Портовая 10</t>
  </si>
  <si>
    <t xml:space="preserve"> от оказания услуг в сфере теплоснабжения</t>
  </si>
  <si>
    <t>автомобилем</t>
  </si>
  <si>
    <t>Уголь</t>
  </si>
  <si>
    <t>объем приобретения электрической энергии ( тыс. кв/ч)</t>
  </si>
  <si>
    <t>-</t>
  </si>
  <si>
    <t>Уголь ( тн /Гкал )\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</si>
</sst>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ourier New"/>
      <family val="3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ourier New"/>
      <family val="3"/>
    </font>
    <font>
      <u val="single"/>
      <sz val="10"/>
      <color theme="1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4" fillId="0" borderId="10" xfId="42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vertical="top" wrapText="1"/>
    </xf>
    <xf numFmtId="0" fontId="44" fillId="0" borderId="12" xfId="42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vertical="top" wrapText="1"/>
    </xf>
    <xf numFmtId="0" fontId="44" fillId="0" borderId="13" xfId="42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vertical="top" wrapText="1"/>
    </xf>
    <xf numFmtId="0" fontId="44" fillId="0" borderId="0" xfId="42" applyFont="1" applyAlignment="1" applyProtection="1">
      <alignment/>
      <protection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10" xfId="0" applyFont="1" applyBorder="1" applyAlignment="1">
      <alignment vertical="top" wrapText="1"/>
    </xf>
    <xf numFmtId="0" fontId="42" fillId="0" borderId="14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6" xfId="0" applyFont="1" applyBorder="1" applyAlignment="1">
      <alignment vertical="top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2" fontId="42" fillId="0" borderId="14" xfId="0" applyNumberFormat="1" applyFont="1" applyBorder="1" applyAlignment="1">
      <alignment horizontal="left" vertical="center" wrapText="1"/>
    </xf>
    <xf numFmtId="2" fontId="42" fillId="0" borderId="15" xfId="0" applyNumberFormat="1" applyFont="1" applyBorder="1" applyAlignment="1">
      <alignment horizontal="left" vertical="center" wrapText="1"/>
    </xf>
    <xf numFmtId="2" fontId="42" fillId="0" borderId="16" xfId="0" applyNumberFormat="1" applyFont="1" applyBorder="1" applyAlignment="1">
      <alignment horizontal="left" vertic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942"/>
  <sheetViews>
    <sheetView view="pageBreakPreview" zoomScaleSheetLayoutView="100" zoomScalePageLayoutView="0" workbookViewId="0" topLeftCell="A19">
      <selection activeCell="B24" sqref="B24"/>
    </sheetView>
  </sheetViews>
  <sheetFormatPr defaultColWidth="9.140625" defaultRowHeight="15"/>
  <cols>
    <col min="1" max="1" width="68.7109375" style="5" customWidth="1"/>
    <col min="2" max="2" width="14.28125" style="5" customWidth="1"/>
  </cols>
  <sheetData>
    <row r="1" ht="15">
      <c r="A1" s="4"/>
    </row>
    <row r="2" spans="1:2" ht="15">
      <c r="A2" s="4"/>
      <c r="B2" s="4" t="s">
        <v>83</v>
      </c>
    </row>
    <row r="3" spans="1:2" ht="15">
      <c r="A3" s="4"/>
      <c r="B3" s="4" t="s">
        <v>84</v>
      </c>
    </row>
    <row r="4" spans="1:2" ht="15">
      <c r="A4" s="4"/>
      <c r="B4" s="4" t="s">
        <v>0</v>
      </c>
    </row>
    <row r="5" spans="1:2" ht="15">
      <c r="A5" s="4"/>
      <c r="B5" s="4" t="s">
        <v>85</v>
      </c>
    </row>
    <row r="6" ht="15">
      <c r="A6" s="2"/>
    </row>
    <row r="7" ht="15">
      <c r="A7" s="1" t="s">
        <v>1</v>
      </c>
    </row>
    <row r="8" ht="15">
      <c r="A8" s="1" t="s">
        <v>2</v>
      </c>
    </row>
    <row r="9" ht="15">
      <c r="A9" s="1" t="s">
        <v>4</v>
      </c>
    </row>
    <row r="10" ht="15">
      <c r="A10" s="1" t="s">
        <v>3</v>
      </c>
    </row>
    <row r="11" ht="15">
      <c r="A11" s="2"/>
    </row>
    <row r="12" spans="1:2" ht="14.25" customHeight="1">
      <c r="A12" s="3" t="s">
        <v>11</v>
      </c>
      <c r="B12" s="6" t="s">
        <v>5</v>
      </c>
    </row>
    <row r="13" spans="1:2" ht="39.75" customHeight="1">
      <c r="A13" s="3" t="s">
        <v>10</v>
      </c>
      <c r="B13" s="6" t="s">
        <v>7</v>
      </c>
    </row>
    <row r="14" spans="1:2" ht="28.5" customHeight="1">
      <c r="A14" s="7" t="s">
        <v>8</v>
      </c>
      <c r="B14" s="8" t="s">
        <v>9</v>
      </c>
    </row>
    <row r="15" spans="1:2" ht="30" customHeight="1">
      <c r="A15" s="3" t="s">
        <v>12</v>
      </c>
      <c r="B15" s="6" t="s">
        <v>13</v>
      </c>
    </row>
    <row r="16" spans="1:2" ht="28.5" customHeight="1">
      <c r="A16" s="7" t="s">
        <v>14</v>
      </c>
      <c r="B16" s="8" t="s">
        <v>15</v>
      </c>
    </row>
    <row r="17" spans="1:2" ht="54" customHeight="1">
      <c r="A17" s="9" t="s">
        <v>16</v>
      </c>
      <c r="B17" s="10" t="s">
        <v>17</v>
      </c>
    </row>
    <row r="18" spans="1:2" ht="40.5" customHeight="1">
      <c r="A18" s="3" t="s">
        <v>18</v>
      </c>
      <c r="B18" s="6" t="s">
        <v>19</v>
      </c>
    </row>
    <row r="19" spans="1:2" ht="29.25" customHeight="1">
      <c r="A19" s="3" t="s">
        <v>20</v>
      </c>
      <c r="B19" s="6" t="s">
        <v>21</v>
      </c>
    </row>
    <row r="20" spans="1:2" ht="18" customHeight="1">
      <c r="A20" s="9" t="s">
        <v>22</v>
      </c>
      <c r="B20" s="10" t="s">
        <v>23</v>
      </c>
    </row>
    <row r="21" spans="1:2" ht="52.5" customHeight="1">
      <c r="A21" s="3" t="s">
        <v>24</v>
      </c>
      <c r="B21" s="6" t="s">
        <v>25</v>
      </c>
    </row>
    <row r="22" spans="1:2" ht="29.25" customHeight="1">
      <c r="A22" s="9" t="s">
        <v>26</v>
      </c>
      <c r="B22" s="10" t="s">
        <v>27</v>
      </c>
    </row>
    <row r="23" spans="1:2" ht="41.25" customHeight="1">
      <c r="A23" s="3" t="s">
        <v>29</v>
      </c>
      <c r="B23" s="6" t="s">
        <v>28</v>
      </c>
    </row>
    <row r="24" spans="1:2" ht="15">
      <c r="A24" s="11" t="s">
        <v>6</v>
      </c>
      <c r="B24" s="6" t="s">
        <v>30</v>
      </c>
    </row>
    <row r="25" spans="1:2" ht="54">
      <c r="A25" s="11" t="s">
        <v>33</v>
      </c>
      <c r="B25" s="6" t="s">
        <v>31</v>
      </c>
    </row>
    <row r="26" spans="1:2" ht="40.5">
      <c r="A26" s="11" t="s">
        <v>34</v>
      </c>
      <c r="B26" s="6" t="s">
        <v>32</v>
      </c>
    </row>
    <row r="27" ht="15">
      <c r="B27" s="12"/>
    </row>
    <row r="28" ht="15">
      <c r="B28" s="12"/>
    </row>
    <row r="29" ht="15">
      <c r="B29" s="12"/>
    </row>
    <row r="30" ht="15">
      <c r="B30" s="12"/>
    </row>
    <row r="31" ht="15">
      <c r="B31" s="12"/>
    </row>
    <row r="32" ht="15">
      <c r="B32" s="12"/>
    </row>
    <row r="308" ht="15"/>
    <row r="483" ht="15"/>
    <row r="613" ht="15"/>
    <row r="683" ht="15"/>
    <row r="739" ht="15"/>
    <row r="872" ht="15"/>
    <row r="915" ht="15"/>
    <row r="942" ht="15"/>
  </sheetData>
  <sheetProtection/>
  <hyperlinks>
    <hyperlink ref="B15" location="Par308" display="Par308"/>
    <hyperlink ref="B16" location="Par483" display="Par483"/>
    <hyperlink ref="B17" location="Par613" display="Par613"/>
    <hyperlink ref="B18" location="'4.7'!A1" display="Форма 4.7"/>
    <hyperlink ref="B19" location="Par683" display="Par683"/>
    <hyperlink ref="B20" location="Par739" display="Par739"/>
    <hyperlink ref="B21" location="Par872" display="Par872"/>
    <hyperlink ref="B22" location="Par915" display="Par915"/>
    <hyperlink ref="B23" location="Par942" display="Par942"/>
    <hyperlink ref="B24" location="Par942" display="Par942"/>
    <hyperlink ref="B25" location="Par942" display="Par942"/>
    <hyperlink ref="B26" location="'4.15'!A1" display="Форма 4.15"/>
    <hyperlink ref="B14" location="'4.3'!A1" display="Форма 4.3"/>
    <hyperlink ref="B13" location="Лист3!A1" display="Форма 4.2"/>
    <hyperlink ref="B12" location="'4.1'!A1" display="Форма 4.1"/>
    <hyperlink ref="B12:B26" location="'4.1'!A1" display="Форма 4.1"/>
    <hyperlink ref="B13:B26" location="'4.2'!A1" display="Форма 4.2"/>
    <hyperlink ref="B14:B26" location="'4.3'!A1" display="Форма 4.3"/>
    <hyperlink ref="B15:B26" location="'4.4'!A1" display="Форма 4.4"/>
    <hyperlink ref="B16:B26" location="'4.5'!A1" display="Форма 4.5"/>
    <hyperlink ref="B17:B26" location="'4.6'!A1" display="Форма 4.6"/>
    <hyperlink ref="B18:B26" location="'4.7'!A1" display="Форма 4.7"/>
    <hyperlink ref="B19:B26" location="'4.8'!A1" display="Форма 4.8"/>
    <hyperlink ref="B20:B26" location="'4.9'!A1" display="Форма 4.9"/>
    <hyperlink ref="B21:B26" location="'4.10'!A1" display="Форма 4.10"/>
    <hyperlink ref="B22:B26" location="'4.11'!A1" display="Форма 4.11"/>
    <hyperlink ref="B23:B26" location="'4.12'!A1" display="Форма 4.12"/>
    <hyperlink ref="B24:B26" location="'4.13'!A1" display="Форма 4.13"/>
    <hyperlink ref="B25:B26" location="'4.14'!A1" display="Форма 4.14"/>
    <hyperlink ref="B26:B32" location="'4.15'!A1" display="Форма 4.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8"/>
  <sheetViews>
    <sheetView tabSelected="1" view="pageBreakPreview" zoomScale="85" zoomScaleSheetLayoutView="85" zoomScalePageLayoutView="0" workbookViewId="0" topLeftCell="A1">
      <selection activeCell="AF46" sqref="AF46"/>
    </sheetView>
  </sheetViews>
  <sheetFormatPr defaultColWidth="9.140625" defaultRowHeight="15"/>
  <cols>
    <col min="1" max="4" width="9.140625" style="5" customWidth="1"/>
    <col min="5" max="5" width="36.421875" style="5" customWidth="1"/>
    <col min="6" max="6" width="2.140625" style="5" customWidth="1"/>
    <col min="7" max="7" width="1.57421875" style="5" customWidth="1"/>
    <col min="8" max="9" width="2.140625" style="5" customWidth="1"/>
    <col min="10" max="22" width="1.57421875" style="5" customWidth="1"/>
    <col min="23" max="23" width="3.140625" style="5" customWidth="1"/>
    <col min="24" max="31" width="1.57421875" style="5" customWidth="1"/>
    <col min="32" max="32" width="20.7109375" style="0" customWidth="1"/>
  </cols>
  <sheetData>
    <row r="1" spans="1:31" ht="35.25" customHeight="1">
      <c r="A1" s="32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36.75" customHeight="1">
      <c r="A2" s="34" t="s">
        <v>35</v>
      </c>
      <c r="B2" s="34"/>
      <c r="C2" s="34"/>
      <c r="D2" s="34"/>
      <c r="E2" s="34"/>
      <c r="F2" s="41" t="s">
        <v>86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36.75" customHeight="1">
      <c r="A3" s="34" t="s">
        <v>36</v>
      </c>
      <c r="B3" s="34"/>
      <c r="C3" s="34"/>
      <c r="D3" s="34"/>
      <c r="E3" s="34"/>
      <c r="F3" s="41">
        <v>6504020825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36.75" customHeight="1">
      <c r="A4" s="34" t="s">
        <v>37</v>
      </c>
      <c r="B4" s="34"/>
      <c r="C4" s="34"/>
      <c r="D4" s="34"/>
      <c r="E4" s="34"/>
      <c r="F4" s="41" t="s">
        <v>87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32.25" customHeight="1">
      <c r="A5" s="21" t="s">
        <v>47</v>
      </c>
      <c r="B5" s="22"/>
      <c r="C5" s="22"/>
      <c r="D5" s="22"/>
      <c r="E5" s="23"/>
      <c r="F5" s="42">
        <f>F6</f>
        <v>346.5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ht="27" customHeight="1">
      <c r="A6" s="38" t="s">
        <v>88</v>
      </c>
      <c r="B6" s="39"/>
      <c r="C6" s="39"/>
      <c r="D6" s="39"/>
      <c r="E6" s="40"/>
      <c r="F6" s="38">
        <v>346.5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</row>
    <row r="7" spans="1:32" ht="47.25" customHeight="1">
      <c r="A7" s="35" t="s">
        <v>48</v>
      </c>
      <c r="B7" s="36"/>
      <c r="C7" s="36"/>
      <c r="D7" s="36"/>
      <c r="E7" s="37"/>
      <c r="F7" s="41">
        <v>8505.11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50"/>
    </row>
    <row r="8" spans="1:31" ht="32.25" customHeight="1">
      <c r="A8" s="17" t="s">
        <v>49</v>
      </c>
      <c r="B8" s="18"/>
      <c r="C8" s="18"/>
      <c r="D8" s="18"/>
      <c r="E8" s="19"/>
      <c r="F8" s="41" t="s">
        <v>92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ht="33" customHeight="1">
      <c r="A9" s="26" t="s">
        <v>50</v>
      </c>
      <c r="B9" s="27"/>
      <c r="C9" s="27"/>
      <c r="D9" s="27"/>
      <c r="E9" s="28"/>
      <c r="F9" s="46">
        <f>2114.59*1145/1000</f>
        <v>2421.20555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8"/>
    </row>
    <row r="10" spans="1:31" ht="25.5" customHeight="1">
      <c r="A10" s="29"/>
      <c r="B10" s="30"/>
      <c r="C10" s="30"/>
      <c r="D10" s="30"/>
      <c r="E10" s="31"/>
      <c r="F10" s="15" t="s">
        <v>43</v>
      </c>
      <c r="G10" s="15"/>
      <c r="H10" s="15"/>
      <c r="I10" s="15"/>
      <c r="J10" s="15"/>
      <c r="K10" s="15"/>
      <c r="L10" s="20" t="s">
        <v>39</v>
      </c>
      <c r="M10" s="20"/>
      <c r="N10" s="20"/>
      <c r="O10" s="20"/>
      <c r="P10" s="20"/>
      <c r="Q10" s="20"/>
      <c r="R10" s="15" t="s">
        <v>40</v>
      </c>
      <c r="S10" s="15"/>
      <c r="T10" s="15"/>
      <c r="U10" s="15"/>
      <c r="V10" s="15"/>
      <c r="W10" s="15"/>
      <c r="X10" s="15"/>
      <c r="Y10" s="15" t="s">
        <v>41</v>
      </c>
      <c r="Z10" s="15"/>
      <c r="AA10" s="15"/>
      <c r="AB10" s="15"/>
      <c r="AC10" s="15"/>
      <c r="AD10" s="15"/>
      <c r="AE10" s="15"/>
    </row>
    <row r="11" spans="1:31" ht="28.5" customHeight="1">
      <c r="A11" s="38" t="s">
        <v>90</v>
      </c>
      <c r="B11" s="39"/>
      <c r="C11" s="39"/>
      <c r="D11" s="39"/>
      <c r="E11" s="40"/>
      <c r="F11" s="38">
        <v>2000</v>
      </c>
      <c r="G11" s="39"/>
      <c r="H11" s="39"/>
      <c r="I11" s="39"/>
      <c r="J11" s="39"/>
      <c r="K11" s="40"/>
      <c r="L11" s="38">
        <v>1145</v>
      </c>
      <c r="M11" s="39"/>
      <c r="N11" s="39"/>
      <c r="O11" s="39"/>
      <c r="P11" s="39"/>
      <c r="Q11" s="40"/>
      <c r="R11" s="38" t="s">
        <v>89</v>
      </c>
      <c r="S11" s="39"/>
      <c r="T11" s="39"/>
      <c r="U11" s="39"/>
      <c r="V11" s="39"/>
      <c r="W11" s="39"/>
      <c r="X11" s="40"/>
      <c r="Y11" s="38">
        <v>114.59</v>
      </c>
      <c r="Z11" s="39"/>
      <c r="AA11" s="39"/>
      <c r="AB11" s="39"/>
      <c r="AC11" s="39"/>
      <c r="AD11" s="39"/>
      <c r="AE11" s="40"/>
    </row>
    <row r="12" spans="1:31" ht="34.5" customHeight="1">
      <c r="A12" s="17" t="s">
        <v>51</v>
      </c>
      <c r="B12" s="18"/>
      <c r="C12" s="18"/>
      <c r="D12" s="18"/>
      <c r="E12" s="19"/>
      <c r="F12" s="46">
        <f>F13*F14</f>
        <v>501.45722400000005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</row>
    <row r="13" spans="1:31" ht="17.25" customHeight="1">
      <c r="A13" s="17" t="s">
        <v>42</v>
      </c>
      <c r="B13" s="18"/>
      <c r="C13" s="18"/>
      <c r="D13" s="18"/>
      <c r="E13" s="19"/>
      <c r="F13" s="38">
        <v>22.157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</row>
    <row r="14" spans="1:32" ht="17.25" customHeight="1">
      <c r="A14" s="17" t="s">
        <v>91</v>
      </c>
      <c r="B14" s="18"/>
      <c r="C14" s="18"/>
      <c r="D14" s="18"/>
      <c r="E14" s="19"/>
      <c r="F14" s="38">
        <v>22.632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9"/>
    </row>
    <row r="15" spans="1:31" ht="25.5" customHeight="1">
      <c r="A15" s="17" t="s">
        <v>68</v>
      </c>
      <c r="B15" s="18"/>
      <c r="C15" s="18"/>
      <c r="D15" s="18"/>
      <c r="E15" s="19"/>
      <c r="F15" s="38">
        <v>9.93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</row>
    <row r="16" spans="1:31" ht="25.5" customHeight="1">
      <c r="A16" s="17" t="s">
        <v>69</v>
      </c>
      <c r="B16" s="24"/>
      <c r="C16" s="24"/>
      <c r="D16" s="24"/>
      <c r="E16" s="25"/>
      <c r="F16" s="38" t="s">
        <v>92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</row>
    <row r="17" spans="1:31" ht="34.5" customHeight="1">
      <c r="A17" s="17" t="s">
        <v>70</v>
      </c>
      <c r="B17" s="18"/>
      <c r="C17" s="18"/>
      <c r="D17" s="18"/>
      <c r="E17" s="19"/>
      <c r="F17" s="38">
        <f>4107+156+1296.82</f>
        <v>5559.82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</row>
    <row r="18" spans="1:31" ht="32.25" customHeight="1">
      <c r="A18" s="17" t="s">
        <v>71</v>
      </c>
      <c r="B18" s="18"/>
      <c r="C18" s="18"/>
      <c r="D18" s="18"/>
      <c r="E18" s="19"/>
      <c r="F18" s="38" t="s">
        <v>92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</row>
    <row r="19" spans="1:31" ht="25.5" customHeight="1">
      <c r="A19" s="17" t="s">
        <v>72</v>
      </c>
      <c r="B19" s="18"/>
      <c r="C19" s="18"/>
      <c r="D19" s="18"/>
      <c r="E19" s="19"/>
      <c r="F19" s="38">
        <v>12.7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</row>
    <row r="20" spans="1:31" ht="30.75" customHeight="1">
      <c r="A20" s="17" t="s">
        <v>73</v>
      </c>
      <c r="B20" s="18"/>
      <c r="C20" s="18"/>
      <c r="D20" s="18"/>
      <c r="E20" s="19"/>
      <c r="F20" s="38" t="s">
        <v>92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</row>
    <row r="21" spans="1:31" ht="33" customHeight="1">
      <c r="A21" s="17" t="s">
        <v>74</v>
      </c>
      <c r="B21" s="24"/>
      <c r="C21" s="24"/>
      <c r="D21" s="24"/>
      <c r="E21" s="25"/>
      <c r="F21" s="38" t="s">
        <v>92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4"/>
    </row>
    <row r="22" spans="1:31" ht="34.5" customHeight="1">
      <c r="A22" s="17" t="s">
        <v>75</v>
      </c>
      <c r="B22" s="18"/>
      <c r="C22" s="18"/>
      <c r="D22" s="18"/>
      <c r="E22" s="19"/>
      <c r="F22" s="38" t="s">
        <v>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0"/>
    </row>
    <row r="23" spans="1:31" ht="31.5" customHeight="1">
      <c r="A23" s="17" t="s">
        <v>76</v>
      </c>
      <c r="B23" s="18"/>
      <c r="C23" s="18"/>
      <c r="D23" s="18"/>
      <c r="E23" s="19"/>
      <c r="F23" s="38" t="s">
        <v>92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</row>
    <row r="24" spans="1:31" ht="55.5" customHeight="1">
      <c r="A24" s="17" t="s">
        <v>46</v>
      </c>
      <c r="B24" s="18"/>
      <c r="C24" s="18"/>
      <c r="D24" s="18"/>
      <c r="E24" s="19"/>
      <c r="F24" s="20" t="s">
        <v>38</v>
      </c>
      <c r="G24" s="20"/>
      <c r="H24" s="20"/>
      <c r="I24" s="20"/>
      <c r="J24" s="20"/>
      <c r="K24" s="20"/>
      <c r="L24" s="20" t="s">
        <v>44</v>
      </c>
      <c r="M24" s="20"/>
      <c r="N24" s="20"/>
      <c r="O24" s="20"/>
      <c r="P24" s="20"/>
      <c r="Q24" s="20"/>
      <c r="R24" s="20"/>
      <c r="S24" s="20"/>
      <c r="T24" s="20" t="s">
        <v>45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7.25" customHeight="1">
      <c r="A25" s="21" t="s">
        <v>92</v>
      </c>
      <c r="B25" s="22"/>
      <c r="C25" s="22"/>
      <c r="D25" s="22"/>
      <c r="E25" s="23"/>
      <c r="F25" s="41" t="s">
        <v>92</v>
      </c>
      <c r="G25" s="41"/>
      <c r="H25" s="41"/>
      <c r="I25" s="41"/>
      <c r="J25" s="41"/>
      <c r="K25" s="41"/>
      <c r="L25" s="41" t="s">
        <v>92</v>
      </c>
      <c r="M25" s="41"/>
      <c r="N25" s="41"/>
      <c r="O25" s="41"/>
      <c r="P25" s="41"/>
      <c r="Q25" s="41"/>
      <c r="R25" s="41"/>
      <c r="S25" s="41"/>
      <c r="T25" s="41" t="s">
        <v>92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ht="17.25" customHeight="1">
      <c r="A26" s="21" t="s">
        <v>92</v>
      </c>
      <c r="B26" s="22"/>
      <c r="C26" s="22"/>
      <c r="D26" s="22"/>
      <c r="E26" s="23"/>
      <c r="F26" s="41" t="s">
        <v>92</v>
      </c>
      <c r="G26" s="41"/>
      <c r="H26" s="41"/>
      <c r="I26" s="41"/>
      <c r="J26" s="41"/>
      <c r="K26" s="41"/>
      <c r="L26" s="41" t="s">
        <v>92</v>
      </c>
      <c r="M26" s="41"/>
      <c r="N26" s="41"/>
      <c r="O26" s="41"/>
      <c r="P26" s="41"/>
      <c r="Q26" s="41"/>
      <c r="R26" s="41"/>
      <c r="S26" s="41"/>
      <c r="T26" s="41" t="s">
        <v>92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ht="57.75" customHeight="1">
      <c r="A27" s="16" t="s">
        <v>77</v>
      </c>
      <c r="B27" s="16"/>
      <c r="C27" s="16"/>
      <c r="D27" s="16"/>
      <c r="E27" s="16"/>
      <c r="F27" s="41" t="s">
        <v>92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ht="72" customHeight="1">
      <c r="A28" s="16" t="s">
        <v>52</v>
      </c>
      <c r="B28" s="16"/>
      <c r="C28" s="16"/>
      <c r="D28" s="16"/>
      <c r="E28" s="16"/>
      <c r="F28" s="41">
        <f>F5-F7</f>
        <v>-8158.610000000001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ht="45.75" customHeight="1">
      <c r="A29" s="16" t="s">
        <v>53</v>
      </c>
      <c r="B29" s="16"/>
      <c r="C29" s="16"/>
      <c r="D29" s="16"/>
      <c r="E29" s="16"/>
      <c r="F29" s="41" t="s">
        <v>92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ht="43.5" customHeight="1">
      <c r="A30" s="16" t="s">
        <v>54</v>
      </c>
      <c r="B30" s="16"/>
      <c r="C30" s="16"/>
      <c r="D30" s="16"/>
      <c r="E30" s="16"/>
      <c r="F30" s="41">
        <f>F5-F7</f>
        <v>-8158.610000000001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ht="75.75" customHeight="1">
      <c r="A31" s="16" t="s">
        <v>55</v>
      </c>
      <c r="B31" s="16"/>
      <c r="C31" s="16"/>
      <c r="D31" s="16"/>
      <c r="E31" s="16"/>
      <c r="F31" s="41" t="s">
        <v>92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ht="57.75" customHeight="1">
      <c r="A32" s="16" t="s">
        <v>56</v>
      </c>
      <c r="B32" s="16"/>
      <c r="C32" s="16"/>
      <c r="D32" s="16"/>
      <c r="E32" s="16"/>
      <c r="F32" s="41">
        <v>2.53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ht="35.25" customHeight="1">
      <c r="A33" s="16" t="s">
        <v>57</v>
      </c>
      <c r="B33" s="16"/>
      <c r="C33" s="16"/>
      <c r="D33" s="16"/>
      <c r="E33" s="1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ht="47.25" customHeight="1">
      <c r="A34" s="16" t="s">
        <v>58</v>
      </c>
      <c r="B34" s="16"/>
      <c r="C34" s="16"/>
      <c r="D34" s="16"/>
      <c r="E34" s="16"/>
      <c r="F34" s="41">
        <v>0.6107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ht="44.25" customHeight="1">
      <c r="A35" s="16" t="s">
        <v>59</v>
      </c>
      <c r="B35" s="16"/>
      <c r="C35" s="16"/>
      <c r="D35" s="16"/>
      <c r="E35" s="1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57" ht="69.75" customHeight="1">
      <c r="A36" s="16" t="s">
        <v>60</v>
      </c>
      <c r="B36" s="16"/>
      <c r="C36" s="16"/>
      <c r="D36" s="16"/>
      <c r="E36" s="16"/>
      <c r="F36" s="41">
        <v>0.039587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32" ht="56.25" customHeight="1">
      <c r="A37" s="16" t="s">
        <v>61</v>
      </c>
      <c r="B37" s="16"/>
      <c r="C37" s="16"/>
      <c r="D37" s="16"/>
      <c r="E37" s="16"/>
      <c r="F37" s="45" t="s">
        <v>92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51"/>
    </row>
    <row r="38" spans="1:31" ht="30.75" customHeight="1">
      <c r="A38" s="16" t="s">
        <v>62</v>
      </c>
      <c r="B38" s="16"/>
      <c r="C38" s="16"/>
      <c r="D38" s="16"/>
      <c r="E38" s="16"/>
      <c r="F38" s="41">
        <v>0.008107875471999995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2" ht="27" customHeight="1">
      <c r="A39" s="16" t="s">
        <v>63</v>
      </c>
      <c r="B39" s="16"/>
      <c r="C39" s="16"/>
      <c r="D39" s="16"/>
      <c r="E39" s="1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51"/>
    </row>
    <row r="40" spans="1:31" ht="31.5" customHeight="1">
      <c r="A40" s="16" t="s">
        <v>64</v>
      </c>
      <c r="B40" s="16"/>
      <c r="C40" s="16"/>
      <c r="D40" s="16"/>
      <c r="E40" s="1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ht="59.25" customHeight="1">
      <c r="A41" s="16" t="s">
        <v>65</v>
      </c>
      <c r="B41" s="16"/>
      <c r="C41" s="16"/>
      <c r="D41" s="16"/>
      <c r="E41" s="16"/>
      <c r="F41" s="41">
        <f>F42</f>
        <v>1.8748976584247583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ht="15">
      <c r="A42" s="16" t="s">
        <v>93</v>
      </c>
      <c r="B42" s="16"/>
      <c r="C42" s="16"/>
      <c r="D42" s="16"/>
      <c r="E42" s="16"/>
      <c r="F42" s="41">
        <f>L11/(F34*1000)</f>
        <v>1.8748976584247583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ht="61.5" customHeight="1">
      <c r="A43" s="16" t="s">
        <v>66</v>
      </c>
      <c r="B43" s="16"/>
      <c r="C43" s="16"/>
      <c r="D43" s="16"/>
      <c r="E43" s="16"/>
      <c r="F43" s="41">
        <f>(F14*1000)/(F34*1000)</f>
        <v>37.0591124938595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ht="55.5" customHeight="1">
      <c r="A44" s="16" t="s">
        <v>67</v>
      </c>
      <c r="B44" s="16"/>
      <c r="C44" s="16"/>
      <c r="D44" s="16"/>
      <c r="E44" s="16"/>
      <c r="F44" s="41">
        <f>135.8/(F34*1000)</f>
        <v>0.22236777468478794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ht="15">
      <c r="A45" s="5" t="s">
        <v>79</v>
      </c>
    </row>
    <row r="46" spans="1:31" ht="38.25" customHeight="1">
      <c r="A46" s="13" t="s">
        <v>80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60" customHeight="1">
      <c r="A47" s="13" t="s">
        <v>81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 ht="33" customHeight="1">
      <c r="A48" s="13" t="s">
        <v>82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</sheetData>
  <sheetProtection/>
  <mergeCells count="102">
    <mergeCell ref="F7:AE7"/>
    <mergeCell ref="A8:E8"/>
    <mergeCell ref="F8:AE8"/>
    <mergeCell ref="A2:E2"/>
    <mergeCell ref="F2:AE2"/>
    <mergeCell ref="A3:E3"/>
    <mergeCell ref="F3:AE3"/>
    <mergeCell ref="A4:E4"/>
    <mergeCell ref="A1:AE1"/>
    <mergeCell ref="A6:E6"/>
    <mergeCell ref="F6:AE6"/>
    <mergeCell ref="A5:E5"/>
    <mergeCell ref="F5:AE5"/>
    <mergeCell ref="F4:AE4"/>
    <mergeCell ref="A27:E27"/>
    <mergeCell ref="F27:AE27"/>
    <mergeCell ref="A11:E11"/>
    <mergeCell ref="A12:E12"/>
    <mergeCell ref="AF36:BE36"/>
    <mergeCell ref="F12:AE12"/>
    <mergeCell ref="A9:E10"/>
    <mergeCell ref="F9:AE9"/>
    <mergeCell ref="Y11:AE11"/>
    <mergeCell ref="R10:X10"/>
    <mergeCell ref="R11:X11"/>
    <mergeCell ref="Y10:AE10"/>
    <mergeCell ref="A7:E7"/>
    <mergeCell ref="F10:K10"/>
    <mergeCell ref="F11:K11"/>
    <mergeCell ref="L10:Q10"/>
    <mergeCell ref="L11:Q11"/>
    <mergeCell ref="F13:AE13"/>
    <mergeCell ref="A15:E15"/>
    <mergeCell ref="F14:AE14"/>
    <mergeCell ref="F15:AE15"/>
    <mergeCell ref="A13:E13"/>
    <mergeCell ref="A19:E19"/>
    <mergeCell ref="A16:E16"/>
    <mergeCell ref="F16:AE16"/>
    <mergeCell ref="A14:E14"/>
    <mergeCell ref="F21:AE21"/>
    <mergeCell ref="T26:AE26"/>
    <mergeCell ref="A21:E21"/>
    <mergeCell ref="F17:AE17"/>
    <mergeCell ref="F18:AE18"/>
    <mergeCell ref="F19:AE19"/>
    <mergeCell ref="F20:AE20"/>
    <mergeCell ref="A17:E17"/>
    <mergeCell ref="A18:E18"/>
    <mergeCell ref="A20:E20"/>
    <mergeCell ref="A22:E22"/>
    <mergeCell ref="A23:E23"/>
    <mergeCell ref="A24:E24"/>
    <mergeCell ref="F22:AE22"/>
    <mergeCell ref="F23:AE23"/>
    <mergeCell ref="F24:K24"/>
    <mergeCell ref="L24:S24"/>
    <mergeCell ref="T25:AE25"/>
    <mergeCell ref="A25:E25"/>
    <mergeCell ref="A26:E26"/>
    <mergeCell ref="F29:AE29"/>
    <mergeCell ref="T24:AE24"/>
    <mergeCell ref="F25:K25"/>
    <mergeCell ref="F26:K26"/>
    <mergeCell ref="L25:S25"/>
    <mergeCell ref="L26:S26"/>
    <mergeCell ref="A38:E38"/>
    <mergeCell ref="F34:AE34"/>
    <mergeCell ref="F35:AE35"/>
    <mergeCell ref="A28:E28"/>
    <mergeCell ref="A29:E29"/>
    <mergeCell ref="A30:E30"/>
    <mergeCell ref="A31:E31"/>
    <mergeCell ref="A32:E32"/>
    <mergeCell ref="A33:E33"/>
    <mergeCell ref="F28:AE28"/>
    <mergeCell ref="A40:E40"/>
    <mergeCell ref="A41:E41"/>
    <mergeCell ref="A34:E34"/>
    <mergeCell ref="A35:E35"/>
    <mergeCell ref="A44:E44"/>
    <mergeCell ref="F30:AE30"/>
    <mergeCell ref="F31:AE31"/>
    <mergeCell ref="F32:AE32"/>
    <mergeCell ref="F33:AE33"/>
    <mergeCell ref="A37:E37"/>
    <mergeCell ref="A46:AE46"/>
    <mergeCell ref="A47:AE47"/>
    <mergeCell ref="F36:AE36"/>
    <mergeCell ref="F37:AE37"/>
    <mergeCell ref="F38:AE38"/>
    <mergeCell ref="F39:AE39"/>
    <mergeCell ref="F40:AE40"/>
    <mergeCell ref="F41:AE41"/>
    <mergeCell ref="A36:E36"/>
    <mergeCell ref="A39:E39"/>
    <mergeCell ref="A48:AE48"/>
    <mergeCell ref="F42:AE42"/>
    <mergeCell ref="F43:AE43"/>
    <mergeCell ref="F44:AE44"/>
    <mergeCell ref="A42:E42"/>
    <mergeCell ref="A43:E43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2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n.seredkina</dc:creator>
  <cp:keywords/>
  <dc:description/>
  <cp:lastModifiedBy>Gribov</cp:lastModifiedBy>
  <cp:lastPrinted>2015-08-04T21:36:08Z</cp:lastPrinted>
  <dcterms:created xsi:type="dcterms:W3CDTF">2013-07-17T23:57:07Z</dcterms:created>
  <dcterms:modified xsi:type="dcterms:W3CDTF">2015-08-05T03:58:52Z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